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апустина 18_1" sheetId="1" r:id="rId1"/>
  </sheets>
  <definedNames/>
  <calcPr fullCalcOnLoad="1"/>
</workbook>
</file>

<file path=xl/sharedStrings.xml><?xml version="1.0" encoding="utf-8"?>
<sst xmlns="http://schemas.openxmlformats.org/spreadsheetml/2006/main" count="320" uniqueCount="188">
  <si>
    <t>Приложение к п.п.7.6.</t>
  </si>
  <si>
    <t>о выполненных работах и списании материалов в жилом доме:</t>
  </si>
  <si>
    <t>Капустинам 18/1</t>
  </si>
  <si>
    <t>в январе  2017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</si>
  <si>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</si>
  <si>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</si>
  <si>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</si>
  <si>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</si>
  <si>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</si>
  <si>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</si>
  <si>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</si>
  <si>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</si>
  <si>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2.2.1.3 т 16</t>
  </si>
  <si>
    <t>100шт-100</t>
  </si>
  <si>
    <t>Замена сбросных кранов на стояках отопления по тех.под.</t>
  </si>
  <si>
    <t>кран шаровый вн/вн ½</t>
  </si>
  <si>
    <t>шт</t>
  </si>
  <si>
    <t>2.2.2.1т20пр</t>
  </si>
  <si>
    <t>100м-2,9кг</t>
  </si>
  <si>
    <t>Переход 15*15</t>
  </si>
  <si>
    <t>восстановление освещения МОП</t>
  </si>
  <si>
    <t>лампа электр.60Вт Е27</t>
  </si>
  <si>
    <t>в феврале  2017 года</t>
  </si>
  <si>
    <t>в марте  2017 года</t>
  </si>
  <si>
    <t>Замена аварийного участка стояка ХВС (по кв.3)</t>
  </si>
  <si>
    <t>Элемент .соединение нр1*</t>
  </si>
  <si>
    <t>Установка почтовых ящиков ,1 секция 12эт.(художники)</t>
  </si>
  <si>
    <t>Ящик почтовый модель ПЯ 05.01.00</t>
  </si>
  <si>
    <t>Замена аварийного стояка  ХВС (по кв.3)</t>
  </si>
  <si>
    <t>Труба PN 20d=20</t>
  </si>
  <si>
    <t>м</t>
  </si>
  <si>
    <t>2.2.8 т.124 пр</t>
  </si>
  <si>
    <t>0,16кг-1м2</t>
  </si>
  <si>
    <t>Тройник переходной 32*20</t>
  </si>
  <si>
    <t>Муфта внутр.d=20*1/2*</t>
  </si>
  <si>
    <t>Муфта внутр.d=32*1*</t>
  </si>
  <si>
    <t>Угольник 90 d=20</t>
  </si>
  <si>
    <t>Муфта Lavita 32</t>
  </si>
  <si>
    <t>2.2.2.3т53</t>
  </si>
  <si>
    <t>Сгон прямой вн/нар 1*</t>
  </si>
  <si>
    <t>2.2.2.3 т 44пр</t>
  </si>
  <si>
    <t>1м-1,02</t>
  </si>
  <si>
    <t>Переходник вн/нар 1 1/4*3/4*</t>
  </si>
  <si>
    <t>Кран шаровый вн/нар 1/2*</t>
  </si>
  <si>
    <t>Хомут 1*(32-36) мет. С дюб.</t>
  </si>
  <si>
    <t>Замена замка на входе в тех.подполье</t>
  </si>
  <si>
    <t>Замок навесной 900S</t>
  </si>
  <si>
    <t>Замена прокладок на ПРЭМ (узел УУТЭ) РУ</t>
  </si>
  <si>
    <t>Прокладка паронит 32</t>
  </si>
  <si>
    <t>в апреле 2017 года</t>
  </si>
  <si>
    <t>в мае 2017 года</t>
  </si>
  <si>
    <t>Утепление теплового ввода d=100до УУТЭ( L=8мп,т/под)</t>
  </si>
  <si>
    <t>Труба ENERGOFLEX Super 110/9-2м</t>
  </si>
  <si>
    <t>2.2.2.1 т23пр</t>
  </si>
  <si>
    <t>Лента клейная  металлическая</t>
  </si>
  <si>
    <t>в июне 2017 года</t>
  </si>
  <si>
    <t>Замена  аварийного участка ГВС по кв.67 (через перекрытие)</t>
  </si>
  <si>
    <t>Муфта вн/р 25*3/4</t>
  </si>
  <si>
    <t>Муфта н/р 20*1/2*</t>
  </si>
  <si>
    <t>Муфта н/р 25*3/4</t>
  </si>
  <si>
    <t>Ниппель перех.н/н 1*3/4</t>
  </si>
  <si>
    <t>Сгон в/н 1/2*</t>
  </si>
  <si>
    <t>100м-2,9м</t>
  </si>
  <si>
    <t>Сгон в/н 1*</t>
  </si>
  <si>
    <t>Тройник перех. 25*20</t>
  </si>
  <si>
    <t>Труба PN 20d=25</t>
  </si>
  <si>
    <t>Угольник 90*20</t>
  </si>
  <si>
    <t>Угольник 25*45</t>
  </si>
  <si>
    <t>Хомут мет.3/4*</t>
  </si>
  <si>
    <t>Замена перегоревней эл.лампы (1под.-1,3,7,9,6,11,12,14эт)</t>
  </si>
  <si>
    <t>Лампа эл.60Вт</t>
  </si>
  <si>
    <t>в июле 2017 года</t>
  </si>
  <si>
    <t>в августе 2017 года</t>
  </si>
  <si>
    <t>2.2.2.3т44пр</t>
  </si>
  <si>
    <t>Замена участка ливневой канализации (по тех.этажу) L=17мп</t>
  </si>
  <si>
    <t>Отвод 110*45</t>
  </si>
  <si>
    <t>Отвод 110*87</t>
  </si>
  <si>
    <t>Труба d=110*0,5м</t>
  </si>
  <si>
    <t>Труба d=110-1м</t>
  </si>
  <si>
    <t>Труба d=110-2м</t>
  </si>
  <si>
    <t>Хомут металл.4*(107-112)</t>
  </si>
  <si>
    <t>в сентябре 2017 года</t>
  </si>
  <si>
    <t xml:space="preserve">Замена аварийного </t>
  </si>
  <si>
    <t>Американка в/н 1" VALTEC</t>
  </si>
  <si>
    <t>участка стояка г.в.с.</t>
  </si>
  <si>
    <t>Муфта вн/р 32 * 1"</t>
  </si>
  <si>
    <t>(по кв 31,36) через</t>
  </si>
  <si>
    <t>Муфта ф 32</t>
  </si>
  <si>
    <t>перекрытие</t>
  </si>
  <si>
    <t>Муфта н/р 20 * 1/2"</t>
  </si>
  <si>
    <t>Переходник в/н 1 1/4" * 1"</t>
  </si>
  <si>
    <t>Тройник редуциров, 32 * 20</t>
  </si>
  <si>
    <t>Труба PN 20 Ду 32 стекл</t>
  </si>
  <si>
    <t>Угол 20 L 90</t>
  </si>
  <si>
    <t>Отвод ф 50 * 45</t>
  </si>
  <si>
    <t>участка стояка канализации</t>
  </si>
  <si>
    <t>Ревизия ф 50</t>
  </si>
  <si>
    <t>в октябре 2017 года</t>
  </si>
  <si>
    <t>Замена аварийного участка</t>
  </si>
  <si>
    <t>Хомут 100 с шуруп (102 – 115)</t>
  </si>
  <si>
    <t>стояка канализации</t>
  </si>
  <si>
    <t>Труба д 110 – 0,5 м</t>
  </si>
  <si>
    <t>(по кв 30)</t>
  </si>
  <si>
    <t>Труба д 110 – 1 м</t>
  </si>
  <si>
    <t xml:space="preserve">переход резиновый Ду 110 * 124 </t>
  </si>
  <si>
    <t>с бортиком</t>
  </si>
  <si>
    <t>Патрубок компенсационный д 110</t>
  </si>
  <si>
    <t>муфта вставная д 110</t>
  </si>
  <si>
    <t>Ремонт стояка</t>
  </si>
  <si>
    <t>Хомму рем д.32</t>
  </si>
  <si>
    <t>полотенцесушителя по</t>
  </si>
  <si>
    <t>Кв 30</t>
  </si>
  <si>
    <t>Переходник-футорка н/в 1 1/4 * 3/4"</t>
  </si>
  <si>
    <t>н.р.с.о по тех.подполью</t>
  </si>
  <si>
    <t>Американка нар/рез 25 * 3/4"</t>
  </si>
  <si>
    <t>в ноябре 2017 года</t>
  </si>
  <si>
    <t>Пена монтажная 850 мл</t>
  </si>
  <si>
    <t>стояка отопления по кв</t>
  </si>
  <si>
    <t>Круг отрезн 125 * 1,6</t>
  </si>
  <si>
    <t xml:space="preserve">25,30,35 (через 2 перекрытия)                                       </t>
  </si>
  <si>
    <t xml:space="preserve">Замена автоматических </t>
  </si>
  <si>
    <t>Авт выкл 1П 25 А</t>
  </si>
  <si>
    <t>выключателей МОП (3 эт.7 эт)</t>
  </si>
  <si>
    <t>Замена контактного основа</t>
  </si>
  <si>
    <t>Держатель плавкой вставки</t>
  </si>
  <si>
    <t>ния в электрощитовой</t>
  </si>
  <si>
    <t>(контактное основание)</t>
  </si>
  <si>
    <t>(тех подполье)</t>
  </si>
  <si>
    <t>ПН2-100</t>
  </si>
  <si>
    <t>Изолятор опорный А-6456</t>
  </si>
  <si>
    <t>Хомут с шурупом 25 (32-35)</t>
  </si>
  <si>
    <t>стояка г.в.с через 2 перекр</t>
  </si>
  <si>
    <t>Лен-волокно (100 гр)</t>
  </si>
  <si>
    <t>кг</t>
  </si>
  <si>
    <t>(кв 25,30,35)</t>
  </si>
  <si>
    <t>Шпаклевка д/резьбы</t>
  </si>
  <si>
    <t>Американка в/н 1/2"VALTEC</t>
  </si>
  <si>
    <t>Кран шаров VALTEC в/в 1/2"</t>
  </si>
  <si>
    <t>Кран шаров BASE рук в/н 1/2"</t>
  </si>
  <si>
    <t>Труба PN 20 Ду 20 стекл</t>
  </si>
  <si>
    <t>Муфта д 32</t>
  </si>
  <si>
    <t>Муфта перех 40 * 32</t>
  </si>
  <si>
    <t>Угол 20 (45)</t>
  </si>
  <si>
    <t>Угол 32 L 45</t>
  </si>
  <si>
    <t>Угол 20 (90)</t>
  </si>
  <si>
    <t>Угол 32 (90)</t>
  </si>
  <si>
    <t xml:space="preserve">Угол с мет вн/р 32 * 1" </t>
  </si>
  <si>
    <t>Тройник редуциров 32 * 20 * 32</t>
  </si>
  <si>
    <t>Демонтаж и монтаж трубопровода г.в.с</t>
  </si>
  <si>
    <t>ч/час</t>
  </si>
  <si>
    <t>Замена перегоревших</t>
  </si>
  <si>
    <t>Лампа эл 60 Вт</t>
  </si>
  <si>
    <t xml:space="preserve">электроламп </t>
  </si>
  <si>
    <t>(тех опдполье, холл ,этажи</t>
  </si>
  <si>
    <t>3,5,6,8,11)</t>
  </si>
  <si>
    <t>итого материалы</t>
  </si>
  <si>
    <t>в декабре 2017 года</t>
  </si>
  <si>
    <t>Замена кранов шаровых на стояках ГВС и ХВС (по кв.2</t>
  </si>
  <si>
    <t>Кран шар.Base рук.вн/вн 1 1/4 *</t>
  </si>
  <si>
    <t>Замена аварийных стояков ГВС и ХВС (по кв.2)-"Клуб Боевые перчатки" L=14м</t>
  </si>
  <si>
    <t>Лен-волокно</t>
  </si>
  <si>
    <t>Муфта н/р 20* 1/2 *</t>
  </si>
  <si>
    <t>Муфта вн/р 32*1*</t>
  </si>
  <si>
    <t>Труба 32стекл.</t>
  </si>
  <si>
    <t>Элем.соед. Нар.1 1/4 *</t>
  </si>
  <si>
    <t>Труба PN 20 Ду 32стекл.</t>
  </si>
  <si>
    <t xml:space="preserve">Труба PN 20   Ду 32 </t>
  </si>
  <si>
    <t>Труба PN 20 Ду 20</t>
  </si>
  <si>
    <t>Тройник перех. 32*20</t>
  </si>
  <si>
    <t>Угольник 90*32</t>
  </si>
  <si>
    <t>Угольник 32*45</t>
  </si>
  <si>
    <t>Муфта 32</t>
  </si>
  <si>
    <t>Муфта 40*32</t>
  </si>
  <si>
    <t>Американка в/н 1*</t>
  </si>
  <si>
    <t>Переходник в/н 1 1/4* 1*</t>
  </si>
  <si>
    <t>Хомут металл.1* (32-35)</t>
  </si>
  <si>
    <t>Монтаж и демонтаж стояков ГВС и ХВС</t>
  </si>
  <si>
    <t>Замена аварийного участка стояка канализации (кв.2)-клуб "Боевые перчатки" L=1м</t>
  </si>
  <si>
    <t>Тройник 110*50*920</t>
  </si>
  <si>
    <t>Ревизия с крышкой d=110</t>
  </si>
  <si>
    <t>Смазка силик.250гр</t>
  </si>
  <si>
    <t>Замена кранов шар.на стояках ГВС,ХВС (по ст.кв.2-"Боевые перчатки"-4шт</t>
  </si>
  <si>
    <t>Кран шар. Base рук. Вн/вн 1*</t>
  </si>
  <si>
    <t xml:space="preserve">Кран шар. Base рук. Вн/вн 1 1/4 </t>
  </si>
  <si>
    <t>Кран шар. Base рук. Вн/вн 1/2</t>
  </si>
  <si>
    <t>Замена перегоревшей эл.лампы (эт.11,2,4,7,холл)</t>
  </si>
  <si>
    <t>ИТОГО: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</si>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</sst>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"/>
    <numFmt numFmtId="168" formatCode="#,##0.00"/>
  </numFmts>
  <fonts count="1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4" fontId="11" fillId="0" borderId="0" xfId="36" applyNumberFormat="1" applyFont="1" applyFill="1" applyBorder="1" applyAlignment="1" applyProtection="1">
      <alignment wrapText="1"/>
      <protection/>
    </xf>
    <xf numFmtId="164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wrapText="1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36" applyNumberFormat="1" applyFont="1" applyFill="1" applyBorder="1" applyAlignment="1" applyProtection="1">
      <alignment wrapText="1"/>
      <protection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6" fontId="9" fillId="0" borderId="0" xfId="36" applyNumberFormat="1" applyFont="1" applyFill="1" applyBorder="1" applyAlignment="1" applyProtection="1">
      <alignment horizontal="center"/>
      <protection/>
    </xf>
    <xf numFmtId="165" fontId="9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 horizontal="left" wrapText="1"/>
      <protection/>
    </xf>
    <xf numFmtId="167" fontId="9" fillId="0" borderId="0" xfId="36" applyNumberFormat="1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/>
    </xf>
    <xf numFmtId="164" fontId="11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47">
      <selection activeCell="G156" sqref="G156"/>
    </sheetView>
  </sheetViews>
  <sheetFormatPr defaultColWidth="10.28125" defaultRowHeight="12.75"/>
  <cols>
    <col min="1" max="2" width="11.00390625" style="1" hidden="1" customWidth="1"/>
    <col min="3" max="3" width="40.00390625" style="2" customWidth="1"/>
    <col min="4" max="4" width="28.421875" style="2" customWidth="1"/>
    <col min="5" max="8" width="11.57421875" style="3" customWidth="1"/>
    <col min="9" max="16384" width="11.57421875" style="1" customWidth="1"/>
  </cols>
  <sheetData>
    <row r="1" spans="1:8" s="8" customFormat="1" ht="15.75">
      <c r="A1" s="4"/>
      <c r="B1" s="4"/>
      <c r="C1" s="5" t="s">
        <v>0</v>
      </c>
      <c r="D1" s="6"/>
      <c r="E1" s="7"/>
      <c r="F1" s="7"/>
      <c r="G1" s="7"/>
      <c r="H1" s="7"/>
    </row>
    <row r="2" spans="1:8" s="8" customFormat="1" ht="15.75" customHeight="1">
      <c r="A2" s="4"/>
      <c r="B2" s="4"/>
      <c r="C2" s="9" t="s">
        <v>1</v>
      </c>
      <c r="D2" s="9"/>
      <c r="E2" s="10" t="s">
        <v>2</v>
      </c>
      <c r="F2" s="11"/>
      <c r="G2" s="7"/>
      <c r="H2" s="7"/>
    </row>
    <row r="3" spans="1:8" s="8" customFormat="1" ht="15.75">
      <c r="A3" s="4"/>
      <c r="B3" s="4"/>
      <c r="C3" s="12" t="s">
        <v>3</v>
      </c>
      <c r="D3" s="6"/>
      <c r="E3" s="7"/>
      <c r="F3" s="7"/>
      <c r="G3" s="7"/>
      <c r="H3" s="7"/>
    </row>
    <row r="4" spans="1:8" ht="12.7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5" t="s">
        <v>10</v>
      </c>
      <c r="H4" s="16" t="s">
        <v>11</v>
      </c>
    </row>
    <row r="5" spans="1:8" ht="24.75" customHeight="1">
      <c r="A5" s="13"/>
      <c r="B5" s="13"/>
      <c r="C5" s="15"/>
      <c r="D5" s="15"/>
      <c r="E5" s="15"/>
      <c r="F5" s="15"/>
      <c r="G5" s="15"/>
      <c r="H5" s="15"/>
    </row>
    <row r="6" spans="1:8" ht="28.5">
      <c r="A6" s="17" t="s">
        <v>12</v>
      </c>
      <c r="B6" s="14" t="s">
        <v>13</v>
      </c>
      <c r="C6" s="18" t="s">
        <v>14</v>
      </c>
      <c r="D6" s="19" t="s">
        <v>15</v>
      </c>
      <c r="E6" s="20" t="s">
        <v>16</v>
      </c>
      <c r="F6" s="21">
        <v>138.79</v>
      </c>
      <c r="G6" s="22">
        <v>3</v>
      </c>
      <c r="H6" s="23">
        <f aca="true" t="shared" si="0" ref="H6:H8">F6*G6</f>
        <v>416.37</v>
      </c>
    </row>
    <row r="7" spans="1:8" ht="15.75">
      <c r="A7" s="17" t="s">
        <v>17</v>
      </c>
      <c r="B7" s="14" t="s">
        <v>18</v>
      </c>
      <c r="C7" s="18"/>
      <c r="D7" s="19" t="s">
        <v>19</v>
      </c>
      <c r="E7" s="20" t="s">
        <v>16</v>
      </c>
      <c r="F7" s="21">
        <v>41.28</v>
      </c>
      <c r="G7" s="23">
        <v>3</v>
      </c>
      <c r="H7" s="23">
        <f t="shared" si="0"/>
        <v>123.84</v>
      </c>
    </row>
    <row r="8" spans="1:8" ht="15.75">
      <c r="A8" s="17"/>
      <c r="B8" s="14">
        <v>1</v>
      </c>
      <c r="C8" s="18" t="s">
        <v>20</v>
      </c>
      <c r="D8" s="19" t="s">
        <v>21</v>
      </c>
      <c r="E8" s="20" t="s">
        <v>16</v>
      </c>
      <c r="F8" s="21">
        <v>12.4</v>
      </c>
      <c r="G8" s="23">
        <v>8</v>
      </c>
      <c r="H8" s="23">
        <f t="shared" si="0"/>
        <v>99.2</v>
      </c>
    </row>
    <row r="9" spans="1:8" ht="15.75">
      <c r="A9" s="17"/>
      <c r="B9" s="17"/>
      <c r="C9" s="18"/>
      <c r="D9" s="18"/>
      <c r="E9" s="14"/>
      <c r="F9" s="23"/>
      <c r="G9" s="23"/>
      <c r="H9" s="24">
        <f>SUM(H6:H8)</f>
        <v>639.4100000000001</v>
      </c>
    </row>
    <row r="10" spans="1:8" s="8" customFormat="1" ht="15.75">
      <c r="A10" s="4"/>
      <c r="B10" s="4"/>
      <c r="C10" s="12" t="s">
        <v>22</v>
      </c>
      <c r="D10" s="6"/>
      <c r="E10" s="7"/>
      <c r="F10" s="7"/>
      <c r="G10" s="7"/>
      <c r="H10" s="7"/>
    </row>
    <row r="11" spans="1:8" ht="15.75">
      <c r="A11" s="17"/>
      <c r="B11" s="14"/>
      <c r="C11" s="25"/>
      <c r="D11" s="19"/>
      <c r="E11" s="20"/>
      <c r="F11" s="21"/>
      <c r="G11" s="23"/>
      <c r="H11" s="24">
        <v>0</v>
      </c>
    </row>
    <row r="12" spans="1:8" s="8" customFormat="1" ht="15.75">
      <c r="A12" s="4"/>
      <c r="B12" s="4"/>
      <c r="C12" s="12" t="s">
        <v>23</v>
      </c>
      <c r="D12" s="6"/>
      <c r="E12" s="7"/>
      <c r="F12" s="7"/>
      <c r="G12" s="7"/>
      <c r="H12" s="7"/>
    </row>
    <row r="13" spans="1:8" ht="28.5">
      <c r="A13" s="17"/>
      <c r="B13" s="14">
        <v>1</v>
      </c>
      <c r="C13" s="18" t="s">
        <v>24</v>
      </c>
      <c r="D13" s="18" t="s">
        <v>25</v>
      </c>
      <c r="E13" s="14" t="s">
        <v>16</v>
      </c>
      <c r="F13" s="23">
        <v>646.64</v>
      </c>
      <c r="G13" s="22">
        <v>1</v>
      </c>
      <c r="H13" s="23">
        <v>646.64</v>
      </c>
    </row>
    <row r="14" spans="1:8" ht="28.5">
      <c r="A14" s="17"/>
      <c r="B14" s="17"/>
      <c r="C14" s="18" t="s">
        <v>26</v>
      </c>
      <c r="D14" s="18" t="s">
        <v>27</v>
      </c>
      <c r="E14" s="14" t="s">
        <v>16</v>
      </c>
      <c r="F14" s="23">
        <v>1390</v>
      </c>
      <c r="G14" s="22">
        <v>1</v>
      </c>
      <c r="H14" s="23">
        <v>1390</v>
      </c>
    </row>
    <row r="15" spans="1:8" ht="28.5">
      <c r="A15" s="17"/>
      <c r="B15" s="14">
        <v>1</v>
      </c>
      <c r="C15" s="18" t="s">
        <v>28</v>
      </c>
      <c r="D15" s="18" t="s">
        <v>29</v>
      </c>
      <c r="E15" s="14" t="s">
        <v>30</v>
      </c>
      <c r="F15" s="23">
        <v>30.96</v>
      </c>
      <c r="G15" s="23">
        <v>4</v>
      </c>
      <c r="H15" s="23">
        <v>123.85</v>
      </c>
    </row>
    <row r="16" spans="1:8" ht="15.75">
      <c r="A16" s="17" t="s">
        <v>31</v>
      </c>
      <c r="B16" s="14" t="s">
        <v>32</v>
      </c>
      <c r="C16" s="18"/>
      <c r="D16" s="19" t="s">
        <v>33</v>
      </c>
      <c r="E16" s="20" t="s">
        <v>16</v>
      </c>
      <c r="F16" s="21">
        <v>15.08</v>
      </c>
      <c r="G16" s="23">
        <v>1</v>
      </c>
      <c r="H16" s="23">
        <v>15.08</v>
      </c>
    </row>
    <row r="17" spans="1:8" ht="15.75">
      <c r="A17" s="17"/>
      <c r="B17" s="14"/>
      <c r="C17" s="18"/>
      <c r="D17" s="18" t="s">
        <v>34</v>
      </c>
      <c r="E17" s="14" t="s">
        <v>16</v>
      </c>
      <c r="F17" s="23">
        <v>38.92</v>
      </c>
      <c r="G17" s="23">
        <v>1</v>
      </c>
      <c r="H17" s="23">
        <v>38.92</v>
      </c>
    </row>
    <row r="18" spans="1:8" ht="15.75">
      <c r="A18" s="17"/>
      <c r="B18" s="14"/>
      <c r="C18" s="18"/>
      <c r="D18" s="19" t="s">
        <v>35</v>
      </c>
      <c r="E18" s="20" t="s">
        <v>16</v>
      </c>
      <c r="F18" s="21">
        <v>82.38</v>
      </c>
      <c r="G18" s="26">
        <v>1</v>
      </c>
      <c r="H18" s="23">
        <v>82.38</v>
      </c>
    </row>
    <row r="19" spans="1:8" ht="15.75">
      <c r="A19" s="17" t="s">
        <v>31</v>
      </c>
      <c r="B19" s="14" t="s">
        <v>32</v>
      </c>
      <c r="C19" s="18"/>
      <c r="D19" s="19" t="s">
        <v>36</v>
      </c>
      <c r="E19" s="20" t="s">
        <v>16</v>
      </c>
      <c r="F19" s="21">
        <v>5.49</v>
      </c>
      <c r="G19" s="23">
        <v>1</v>
      </c>
      <c r="H19" s="23">
        <v>5.49</v>
      </c>
    </row>
    <row r="20" spans="1:8" ht="15.75">
      <c r="A20" s="17" t="s">
        <v>12</v>
      </c>
      <c r="B20" s="14" t="s">
        <v>13</v>
      </c>
      <c r="C20" s="18"/>
      <c r="D20" s="19" t="s">
        <v>37</v>
      </c>
      <c r="E20" s="20" t="s">
        <v>16</v>
      </c>
      <c r="F20" s="21">
        <v>9.73</v>
      </c>
      <c r="G20" s="22">
        <v>1</v>
      </c>
      <c r="H20" s="23">
        <v>9.73</v>
      </c>
    </row>
    <row r="21" spans="1:8" ht="15.75">
      <c r="A21" s="17" t="s">
        <v>38</v>
      </c>
      <c r="B21" s="14">
        <v>1</v>
      </c>
      <c r="C21" s="18"/>
      <c r="D21" s="18" t="s">
        <v>39</v>
      </c>
      <c r="E21" s="14" t="s">
        <v>16</v>
      </c>
      <c r="F21" s="23">
        <v>226.64</v>
      </c>
      <c r="G21" s="23">
        <v>1</v>
      </c>
      <c r="H21" s="23">
        <v>226.64</v>
      </c>
    </row>
    <row r="22" spans="1:8" ht="28.5">
      <c r="A22" s="17" t="s">
        <v>40</v>
      </c>
      <c r="B22" s="17" t="s">
        <v>41</v>
      </c>
      <c r="C22" s="18"/>
      <c r="D22" s="18" t="s">
        <v>42</v>
      </c>
      <c r="E22" s="14" t="s">
        <v>16</v>
      </c>
      <c r="F22" s="23">
        <v>129.34</v>
      </c>
      <c r="G22" s="23">
        <v>1</v>
      </c>
      <c r="H22" s="23">
        <v>129.34</v>
      </c>
    </row>
    <row r="23" spans="1:8" ht="15.75">
      <c r="A23" s="17"/>
      <c r="B23" s="14"/>
      <c r="C23" s="18"/>
      <c r="D23" s="18" t="s">
        <v>43</v>
      </c>
      <c r="E23" s="14" t="s">
        <v>16</v>
      </c>
      <c r="F23" s="23">
        <v>131.15</v>
      </c>
      <c r="G23" s="23">
        <v>1</v>
      </c>
      <c r="H23" s="23">
        <v>131.15</v>
      </c>
    </row>
    <row r="24" spans="1:8" ht="15.75">
      <c r="A24" s="17"/>
      <c r="B24" s="17"/>
      <c r="C24" s="18"/>
      <c r="D24" s="18" t="s">
        <v>44</v>
      </c>
      <c r="E24" s="14" t="s">
        <v>16</v>
      </c>
      <c r="F24" s="23">
        <v>18.31</v>
      </c>
      <c r="G24" s="23">
        <v>3</v>
      </c>
      <c r="H24" s="23">
        <v>54.93</v>
      </c>
    </row>
    <row r="25" spans="1:8" ht="15.75">
      <c r="A25" s="17"/>
      <c r="B25" s="17"/>
      <c r="C25" s="18" t="s">
        <v>45</v>
      </c>
      <c r="D25" s="18" t="s">
        <v>46</v>
      </c>
      <c r="E25" s="14" t="s">
        <v>16</v>
      </c>
      <c r="F25" s="23">
        <v>374</v>
      </c>
      <c r="G25" s="23">
        <v>1</v>
      </c>
      <c r="H25" s="23">
        <v>374</v>
      </c>
    </row>
    <row r="26" spans="1:8" ht="28.5">
      <c r="A26" s="17"/>
      <c r="B26" s="17"/>
      <c r="C26" s="18" t="s">
        <v>47</v>
      </c>
      <c r="D26" s="18" t="s">
        <v>48</v>
      </c>
      <c r="E26" s="14" t="s">
        <v>16</v>
      </c>
      <c r="F26" s="23">
        <v>6</v>
      </c>
      <c r="G26" s="23">
        <v>2</v>
      </c>
      <c r="H26" s="23">
        <v>12</v>
      </c>
    </row>
    <row r="27" spans="1:8" ht="15.75">
      <c r="A27" s="17"/>
      <c r="B27" s="17"/>
      <c r="C27" s="18"/>
      <c r="D27" s="18"/>
      <c r="E27" s="14"/>
      <c r="F27" s="23"/>
      <c r="G27" s="23"/>
      <c r="H27" s="24">
        <f>SUM(H13:H26)</f>
        <v>3240.1499999999996</v>
      </c>
    </row>
    <row r="28" spans="1:8" ht="15.75">
      <c r="A28" s="17"/>
      <c r="B28" s="17"/>
      <c r="C28" s="12" t="s">
        <v>49</v>
      </c>
      <c r="D28" s="18"/>
      <c r="E28" s="14"/>
      <c r="F28" s="14"/>
      <c r="G28" s="14"/>
      <c r="H28" s="14"/>
    </row>
    <row r="29" spans="1:8" ht="15.75">
      <c r="A29" s="17"/>
      <c r="B29" s="14"/>
      <c r="C29" s="18"/>
      <c r="D29" s="18"/>
      <c r="E29" s="14"/>
      <c r="F29" s="23"/>
      <c r="G29" s="23"/>
      <c r="H29" s="24">
        <v>0</v>
      </c>
    </row>
    <row r="30" spans="1:8" s="8" customFormat="1" ht="15.75">
      <c r="A30" s="4"/>
      <c r="B30" s="4"/>
      <c r="C30" s="12" t="s">
        <v>50</v>
      </c>
      <c r="D30" s="6"/>
      <c r="E30" s="7"/>
      <c r="F30" s="7"/>
      <c r="G30" s="7"/>
      <c r="H30" s="7"/>
    </row>
    <row r="31" spans="1:8" ht="28.5">
      <c r="A31" s="17" t="s">
        <v>12</v>
      </c>
      <c r="B31" s="14" t="s">
        <v>13</v>
      </c>
      <c r="C31" s="18" t="s">
        <v>51</v>
      </c>
      <c r="D31" s="18" t="s">
        <v>52</v>
      </c>
      <c r="E31" s="14" t="s">
        <v>30</v>
      </c>
      <c r="F31" s="23">
        <v>154.76</v>
      </c>
      <c r="G31" s="23">
        <v>8</v>
      </c>
      <c r="H31" s="24">
        <v>1238.08</v>
      </c>
    </row>
    <row r="32" spans="1:8" ht="28.5">
      <c r="A32" s="17" t="s">
        <v>53</v>
      </c>
      <c r="B32" s="14">
        <v>1</v>
      </c>
      <c r="C32" s="18"/>
      <c r="D32" s="18" t="s">
        <v>54</v>
      </c>
      <c r="E32" s="14" t="s">
        <v>16</v>
      </c>
      <c r="F32" s="23">
        <v>480</v>
      </c>
      <c r="G32" s="23">
        <v>1</v>
      </c>
      <c r="H32" s="24">
        <v>480</v>
      </c>
    </row>
    <row r="33" spans="1:8" ht="15.75">
      <c r="A33" s="17"/>
      <c r="B33" s="14"/>
      <c r="C33" s="18"/>
      <c r="D33" s="18"/>
      <c r="E33" s="14"/>
      <c r="F33" s="23"/>
      <c r="G33" s="23"/>
      <c r="H33" s="24">
        <f>SUM(H31:H32)</f>
        <v>1718.08</v>
      </c>
    </row>
    <row r="34" spans="1:8" s="8" customFormat="1" ht="15.75">
      <c r="A34" s="4"/>
      <c r="B34" s="4"/>
      <c r="C34" s="12" t="s">
        <v>55</v>
      </c>
      <c r="D34" s="6"/>
      <c r="E34" s="7"/>
      <c r="F34" s="7"/>
      <c r="G34" s="7"/>
      <c r="H34" s="7"/>
    </row>
    <row r="35" spans="1:8" ht="28.5">
      <c r="A35" s="17" t="s">
        <v>12</v>
      </c>
      <c r="B35" s="14" t="s">
        <v>13</v>
      </c>
      <c r="C35" s="18" t="s">
        <v>56</v>
      </c>
      <c r="D35" s="19" t="s">
        <v>57</v>
      </c>
      <c r="E35" s="20" t="s">
        <v>16</v>
      </c>
      <c r="F35" s="21">
        <v>46.5</v>
      </c>
      <c r="G35" s="22">
        <v>1</v>
      </c>
      <c r="H35" s="23">
        <v>46.5</v>
      </c>
    </row>
    <row r="36" spans="1:8" ht="15.75">
      <c r="A36" s="17" t="s">
        <v>53</v>
      </c>
      <c r="B36" s="14">
        <v>1</v>
      </c>
      <c r="C36" s="18"/>
      <c r="D36" s="18" t="s">
        <v>58</v>
      </c>
      <c r="E36" s="14" t="s">
        <v>16</v>
      </c>
      <c r="F36" s="23">
        <v>41.03</v>
      </c>
      <c r="G36" s="22">
        <v>1</v>
      </c>
      <c r="H36" s="23">
        <v>41.03</v>
      </c>
    </row>
    <row r="37" spans="1:8" ht="15.75">
      <c r="A37" s="17"/>
      <c r="B37" s="14">
        <v>1</v>
      </c>
      <c r="C37" s="18"/>
      <c r="D37" s="19" t="s">
        <v>59</v>
      </c>
      <c r="E37" s="20" t="s">
        <v>16</v>
      </c>
      <c r="F37" s="21">
        <v>63.09</v>
      </c>
      <c r="G37" s="26">
        <v>2</v>
      </c>
      <c r="H37" s="23">
        <v>126.19</v>
      </c>
    </row>
    <row r="38" spans="1:8" ht="15.75">
      <c r="A38" s="17"/>
      <c r="B38" s="14">
        <v>1</v>
      </c>
      <c r="C38" s="18"/>
      <c r="D38" s="19" t="s">
        <v>60</v>
      </c>
      <c r="E38" s="20" t="s">
        <v>16</v>
      </c>
      <c r="F38" s="21">
        <v>76.38</v>
      </c>
      <c r="G38" s="23">
        <v>1</v>
      </c>
      <c r="H38" s="23">
        <v>76.38</v>
      </c>
    </row>
    <row r="39" spans="1:8" ht="15.75">
      <c r="A39" s="17" t="s">
        <v>17</v>
      </c>
      <c r="B39" s="14">
        <v>1</v>
      </c>
      <c r="C39" s="18"/>
      <c r="D39" s="19" t="s">
        <v>61</v>
      </c>
      <c r="E39" s="20" t="s">
        <v>16</v>
      </c>
      <c r="F39" s="21">
        <v>80.37</v>
      </c>
      <c r="G39" s="26">
        <v>1</v>
      </c>
      <c r="H39" s="23">
        <v>80.37</v>
      </c>
    </row>
    <row r="40" spans="1:8" ht="15.75">
      <c r="A40" s="17"/>
      <c r="B40" s="14" t="s">
        <v>62</v>
      </c>
      <c r="C40" s="18"/>
      <c r="D40" s="19" t="s">
        <v>63</v>
      </c>
      <c r="E40" s="20" t="s">
        <v>16</v>
      </c>
      <c r="F40" s="21">
        <v>225.73</v>
      </c>
      <c r="G40" s="23">
        <v>1</v>
      </c>
      <c r="H40" s="23">
        <v>225.73</v>
      </c>
    </row>
    <row r="41" spans="1:8" ht="15.75">
      <c r="A41" s="17" t="s">
        <v>53</v>
      </c>
      <c r="B41" s="14">
        <v>1</v>
      </c>
      <c r="C41" s="18"/>
      <c r="D41" s="18" t="s">
        <v>64</v>
      </c>
      <c r="E41" s="14" t="s">
        <v>16</v>
      </c>
      <c r="F41" s="23">
        <v>9.69</v>
      </c>
      <c r="G41" s="22">
        <v>1</v>
      </c>
      <c r="H41" s="23">
        <v>9.69</v>
      </c>
    </row>
    <row r="42" spans="1:8" ht="15.75">
      <c r="A42" s="17"/>
      <c r="B42" s="14">
        <v>1</v>
      </c>
      <c r="C42" s="18"/>
      <c r="D42" s="19" t="s">
        <v>65</v>
      </c>
      <c r="E42" s="20" t="s">
        <v>30</v>
      </c>
      <c r="F42" s="21">
        <v>56.45</v>
      </c>
      <c r="G42" s="26">
        <v>4</v>
      </c>
      <c r="H42" s="23">
        <v>225.81</v>
      </c>
    </row>
    <row r="43" spans="1:8" ht="15.75">
      <c r="A43" s="17"/>
      <c r="B43" s="14">
        <v>1</v>
      </c>
      <c r="C43" s="18"/>
      <c r="D43" s="19" t="s">
        <v>66</v>
      </c>
      <c r="E43" s="20" t="s">
        <v>16</v>
      </c>
      <c r="F43" s="21">
        <v>5.7</v>
      </c>
      <c r="G43" s="23">
        <v>2</v>
      </c>
      <c r="H43" s="23">
        <v>11.4</v>
      </c>
    </row>
    <row r="44" spans="1:8" ht="15.75">
      <c r="A44" s="17" t="s">
        <v>17</v>
      </c>
      <c r="B44" s="14">
        <v>1</v>
      </c>
      <c r="C44" s="18"/>
      <c r="D44" s="19" t="s">
        <v>67</v>
      </c>
      <c r="E44" s="20" t="s">
        <v>16</v>
      </c>
      <c r="F44" s="21">
        <v>8.55</v>
      </c>
      <c r="G44" s="26">
        <v>2</v>
      </c>
      <c r="H44" s="23">
        <v>17.1</v>
      </c>
    </row>
    <row r="45" spans="1:8" ht="15.75">
      <c r="A45" s="17"/>
      <c r="B45" s="14" t="s">
        <v>62</v>
      </c>
      <c r="C45" s="18"/>
      <c r="D45" s="19" t="s">
        <v>68</v>
      </c>
      <c r="E45" s="20" t="s">
        <v>16</v>
      </c>
      <c r="F45" s="21">
        <v>15.96</v>
      </c>
      <c r="G45" s="23">
        <v>4</v>
      </c>
      <c r="H45" s="23">
        <v>63.84</v>
      </c>
    </row>
    <row r="46" spans="1:8" ht="28.5">
      <c r="A46" s="17" t="s">
        <v>31</v>
      </c>
      <c r="B46" s="14" t="s">
        <v>32</v>
      </c>
      <c r="C46" s="18" t="s">
        <v>69</v>
      </c>
      <c r="D46" s="18" t="s">
        <v>70</v>
      </c>
      <c r="E46" s="14" t="s">
        <v>16</v>
      </c>
      <c r="F46" s="23">
        <v>9.58</v>
      </c>
      <c r="G46" s="23">
        <v>12</v>
      </c>
      <c r="H46" s="23">
        <v>114.96</v>
      </c>
    </row>
    <row r="47" spans="1:8" ht="15.75" hidden="1">
      <c r="A47" s="17"/>
      <c r="B47" s="17"/>
      <c r="C47" s="18"/>
      <c r="D47" s="18"/>
      <c r="E47" s="14"/>
      <c r="F47" s="23"/>
      <c r="G47" s="23"/>
      <c r="H47" s="23">
        <f aca="true" t="shared" si="1" ref="H47:H53">F47*G47</f>
        <v>0</v>
      </c>
    </row>
    <row r="48" spans="1:8" ht="15.75" hidden="1">
      <c r="A48" s="17"/>
      <c r="B48" s="17"/>
      <c r="C48" s="18"/>
      <c r="D48" s="18"/>
      <c r="E48" s="14"/>
      <c r="F48" s="23"/>
      <c r="G48" s="23"/>
      <c r="H48" s="23">
        <f t="shared" si="1"/>
        <v>0</v>
      </c>
    </row>
    <row r="49" spans="1:8" ht="15.75" hidden="1">
      <c r="A49" s="17"/>
      <c r="B49" s="14"/>
      <c r="C49" s="18"/>
      <c r="D49" s="18"/>
      <c r="E49" s="14"/>
      <c r="F49" s="23"/>
      <c r="G49" s="23"/>
      <c r="H49" s="23">
        <f t="shared" si="1"/>
        <v>0</v>
      </c>
    </row>
    <row r="50" spans="1:8" ht="15.75" hidden="1">
      <c r="A50" s="17"/>
      <c r="B50" s="14"/>
      <c r="C50" s="18"/>
      <c r="D50" s="19"/>
      <c r="E50" s="20"/>
      <c r="F50" s="21"/>
      <c r="G50" s="22"/>
      <c r="H50" s="23">
        <f t="shared" si="1"/>
        <v>0</v>
      </c>
    </row>
    <row r="51" spans="1:8" ht="15.75" hidden="1">
      <c r="A51" s="17"/>
      <c r="B51" s="17"/>
      <c r="C51" s="18"/>
      <c r="D51" s="18"/>
      <c r="E51" s="14"/>
      <c r="F51" s="23"/>
      <c r="G51" s="23"/>
      <c r="H51" s="23">
        <f t="shared" si="1"/>
        <v>0</v>
      </c>
    </row>
    <row r="52" spans="1:8" ht="15.75" hidden="1">
      <c r="A52" s="17"/>
      <c r="B52" s="17"/>
      <c r="C52" s="18"/>
      <c r="D52" s="18"/>
      <c r="E52" s="14"/>
      <c r="F52" s="23"/>
      <c r="G52" s="23"/>
      <c r="H52" s="23">
        <f t="shared" si="1"/>
        <v>0</v>
      </c>
    </row>
    <row r="53" spans="1:8" ht="15.75" hidden="1">
      <c r="A53" s="17"/>
      <c r="B53" s="17"/>
      <c r="C53" s="18"/>
      <c r="D53" s="18"/>
      <c r="E53" s="14"/>
      <c r="F53" s="23"/>
      <c r="G53" s="23"/>
      <c r="H53" s="23">
        <f t="shared" si="1"/>
        <v>0</v>
      </c>
    </row>
    <row r="54" spans="1:8" ht="15.75">
      <c r="A54" s="17"/>
      <c r="B54" s="17"/>
      <c r="C54" s="18"/>
      <c r="D54" s="18"/>
      <c r="E54" s="14"/>
      <c r="F54" s="23"/>
      <c r="G54" s="23"/>
      <c r="H54" s="24">
        <f>SUM(H35:H53)</f>
        <v>1039</v>
      </c>
    </row>
    <row r="55" spans="1:8" ht="15.75">
      <c r="A55" s="17"/>
      <c r="B55" s="17"/>
      <c r="C55" s="18"/>
      <c r="D55" s="18"/>
      <c r="E55" s="14"/>
      <c r="F55" s="23"/>
      <c r="G55" s="23"/>
      <c r="H55" s="23"/>
    </row>
    <row r="56" spans="1:8" s="8" customFormat="1" ht="15.75">
      <c r="A56" s="4"/>
      <c r="B56" s="4"/>
      <c r="C56" s="12" t="s">
        <v>71</v>
      </c>
      <c r="D56" s="6"/>
      <c r="E56" s="7"/>
      <c r="F56" s="7"/>
      <c r="G56" s="7"/>
      <c r="H56" s="7"/>
    </row>
    <row r="57" spans="1:8" ht="15.75">
      <c r="A57" s="17"/>
      <c r="B57" s="14"/>
      <c r="C57" s="18"/>
      <c r="D57" s="19"/>
      <c r="E57" s="20"/>
      <c r="F57" s="21"/>
      <c r="G57" s="23"/>
      <c r="H57" s="24">
        <v>0</v>
      </c>
    </row>
    <row r="58" spans="1:8" s="8" customFormat="1" ht="15.75">
      <c r="A58" s="4"/>
      <c r="B58" s="4"/>
      <c r="C58" s="12" t="s">
        <v>72</v>
      </c>
      <c r="D58" s="6"/>
      <c r="E58" s="7"/>
      <c r="F58" s="7"/>
      <c r="G58" s="7"/>
      <c r="H58" s="7"/>
    </row>
    <row r="59" spans="1:8" ht="28.5">
      <c r="A59" s="17" t="s">
        <v>73</v>
      </c>
      <c r="B59" s="14">
        <v>1</v>
      </c>
      <c r="C59" s="18" t="s">
        <v>74</v>
      </c>
      <c r="D59" s="18" t="s">
        <v>75</v>
      </c>
      <c r="E59" s="14" t="s">
        <v>16</v>
      </c>
      <c r="F59" s="23">
        <v>48.9</v>
      </c>
      <c r="G59" s="23">
        <v>9</v>
      </c>
      <c r="H59" s="23">
        <v>440.1</v>
      </c>
    </row>
    <row r="60" spans="1:8" ht="15.75">
      <c r="A60" s="17" t="s">
        <v>17</v>
      </c>
      <c r="B60" s="14" t="s">
        <v>18</v>
      </c>
      <c r="C60" s="18"/>
      <c r="D60" s="19" t="s">
        <v>76</v>
      </c>
      <c r="E60" s="20" t="s">
        <v>16</v>
      </c>
      <c r="F60" s="21">
        <v>48.9</v>
      </c>
      <c r="G60" s="23">
        <v>4</v>
      </c>
      <c r="H60" s="23">
        <v>195.6</v>
      </c>
    </row>
    <row r="61" spans="1:8" ht="15.75">
      <c r="A61" s="17"/>
      <c r="B61" s="14"/>
      <c r="C61" s="18"/>
      <c r="D61" s="19" t="s">
        <v>77</v>
      </c>
      <c r="E61" s="20" t="s">
        <v>16</v>
      </c>
      <c r="F61" s="21">
        <v>125.55</v>
      </c>
      <c r="G61" s="23">
        <v>6</v>
      </c>
      <c r="H61" s="24">
        <v>753.3</v>
      </c>
    </row>
    <row r="62" spans="1:8" ht="15.75">
      <c r="A62" s="17"/>
      <c r="B62" s="14"/>
      <c r="C62" s="18"/>
      <c r="D62" s="19" t="s">
        <v>78</v>
      </c>
      <c r="E62" s="20" t="s">
        <v>16</v>
      </c>
      <c r="F62" s="21">
        <v>183.65</v>
      </c>
      <c r="G62" s="23">
        <v>8</v>
      </c>
      <c r="H62" s="24">
        <v>1469.2</v>
      </c>
    </row>
    <row r="63" spans="1:8" ht="15.75">
      <c r="A63" s="17"/>
      <c r="B63" s="14"/>
      <c r="C63" s="18"/>
      <c r="D63" s="19" t="s">
        <v>79</v>
      </c>
      <c r="E63" s="20" t="s">
        <v>16</v>
      </c>
      <c r="F63" s="21">
        <v>283.82</v>
      </c>
      <c r="G63" s="23">
        <v>3</v>
      </c>
      <c r="H63" s="24">
        <v>851.46</v>
      </c>
    </row>
    <row r="64" spans="1:8" ht="15.75">
      <c r="A64" s="17"/>
      <c r="B64" s="14"/>
      <c r="C64" s="18"/>
      <c r="D64" s="19" t="s">
        <v>80</v>
      </c>
      <c r="E64" s="20" t="s">
        <v>16</v>
      </c>
      <c r="F64" s="21">
        <v>49.25</v>
      </c>
      <c r="G64" s="23">
        <v>15</v>
      </c>
      <c r="H64" s="24">
        <v>738.75</v>
      </c>
    </row>
    <row r="65" spans="1:8" ht="15.75">
      <c r="A65" s="17"/>
      <c r="B65" s="14"/>
      <c r="C65" s="18"/>
      <c r="D65" s="19"/>
      <c r="E65" s="20"/>
      <c r="F65" s="21"/>
      <c r="G65" s="23"/>
      <c r="H65" s="24">
        <f>SUM(H59:H64)</f>
        <v>4448.41</v>
      </c>
    </row>
    <row r="66" spans="1:8" s="8" customFormat="1" ht="15.75">
      <c r="A66" s="4"/>
      <c r="B66" s="4"/>
      <c r="C66" s="12" t="s">
        <v>81</v>
      </c>
      <c r="D66" s="6"/>
      <c r="E66" s="7"/>
      <c r="F66" s="7"/>
      <c r="G66" s="7"/>
      <c r="H66" s="7"/>
    </row>
    <row r="67" spans="1:8" ht="15.75">
      <c r="A67" s="17"/>
      <c r="B67" s="14"/>
      <c r="C67" s="27" t="s">
        <v>82</v>
      </c>
      <c r="D67" s="27" t="s">
        <v>83</v>
      </c>
      <c r="E67" s="28" t="s">
        <v>16</v>
      </c>
      <c r="F67" s="28">
        <v>325.6</v>
      </c>
      <c r="G67" s="28">
        <v>1</v>
      </c>
      <c r="H67" s="28">
        <v>325.6</v>
      </c>
    </row>
    <row r="68" spans="1:8" ht="15.75">
      <c r="A68" s="17"/>
      <c r="B68" s="14"/>
      <c r="C68" s="27" t="s">
        <v>84</v>
      </c>
      <c r="D68" s="27" t="s">
        <v>85</v>
      </c>
      <c r="E68" s="28" t="s">
        <v>16</v>
      </c>
      <c r="F68" s="28">
        <v>88.8</v>
      </c>
      <c r="G68" s="28">
        <v>1</v>
      </c>
      <c r="H68" s="28">
        <v>88.8</v>
      </c>
    </row>
    <row r="69" spans="1:8" ht="15.75">
      <c r="A69" s="17"/>
      <c r="B69" s="14"/>
      <c r="C69" s="27" t="s">
        <v>86</v>
      </c>
      <c r="D69" s="27" t="s">
        <v>87</v>
      </c>
      <c r="E69" s="28" t="s">
        <v>16</v>
      </c>
      <c r="F69" s="28">
        <v>7.77</v>
      </c>
      <c r="G69" s="28">
        <v>1</v>
      </c>
      <c r="H69" s="28">
        <v>7.77</v>
      </c>
    </row>
    <row r="70" spans="1:8" ht="15.75">
      <c r="A70" s="17"/>
      <c r="B70" s="14"/>
      <c r="C70" s="27" t="s">
        <v>88</v>
      </c>
      <c r="D70" s="27" t="s">
        <v>89</v>
      </c>
      <c r="E70" s="28" t="s">
        <v>16</v>
      </c>
      <c r="F70" s="28">
        <v>43.92</v>
      </c>
      <c r="G70" s="28">
        <v>1</v>
      </c>
      <c r="H70" s="28">
        <v>43.92</v>
      </c>
    </row>
    <row r="71" spans="1:8" ht="15.75">
      <c r="A71" s="17"/>
      <c r="B71" s="14"/>
      <c r="C71" s="27"/>
      <c r="D71" s="27" t="s">
        <v>90</v>
      </c>
      <c r="E71" s="28" t="s">
        <v>16</v>
      </c>
      <c r="F71" s="28">
        <v>202.3</v>
      </c>
      <c r="G71" s="28">
        <v>1</v>
      </c>
      <c r="H71" s="28">
        <v>202.3</v>
      </c>
    </row>
    <row r="72" spans="1:8" ht="15.75">
      <c r="A72" s="17"/>
      <c r="B72" s="14"/>
      <c r="C72" s="27"/>
      <c r="D72" s="27" t="s">
        <v>91</v>
      </c>
      <c r="E72" s="28" t="s">
        <v>16</v>
      </c>
      <c r="F72" s="28">
        <v>11.2</v>
      </c>
      <c r="G72" s="28">
        <v>2</v>
      </c>
      <c r="H72" s="28">
        <v>22.4</v>
      </c>
    </row>
    <row r="73" spans="1:8" ht="15.75">
      <c r="A73" s="17"/>
      <c r="B73" s="14"/>
      <c r="C73" s="27"/>
      <c r="D73" s="27" t="s">
        <v>92</v>
      </c>
      <c r="E73" s="28" t="s">
        <v>30</v>
      </c>
      <c r="F73" s="28">
        <v>95.48</v>
      </c>
      <c r="G73" s="28">
        <v>4</v>
      </c>
      <c r="H73" s="28">
        <v>381.92</v>
      </c>
    </row>
    <row r="74" spans="1:8" ht="15.75">
      <c r="A74" s="17"/>
      <c r="B74" s="14"/>
      <c r="C74" s="27"/>
      <c r="D74" s="27" t="s">
        <v>93</v>
      </c>
      <c r="E74" s="28" t="s">
        <v>16</v>
      </c>
      <c r="F74" s="28">
        <v>3.2</v>
      </c>
      <c r="G74" s="28">
        <v>1</v>
      </c>
      <c r="H74" s="28">
        <v>3.2</v>
      </c>
    </row>
    <row r="75" spans="1:8" ht="15.75">
      <c r="A75" s="17"/>
      <c r="B75" s="14"/>
      <c r="C75" s="27" t="s">
        <v>82</v>
      </c>
      <c r="D75" s="27" t="s">
        <v>94</v>
      </c>
      <c r="E75" s="28" t="s">
        <v>16</v>
      </c>
      <c r="F75" s="28">
        <v>16</v>
      </c>
      <c r="G75" s="28">
        <v>2</v>
      </c>
      <c r="H75" s="28">
        <v>32</v>
      </c>
    </row>
    <row r="76" spans="1:8" ht="15.75">
      <c r="A76" s="17"/>
      <c r="B76" s="14"/>
      <c r="C76" s="27" t="s">
        <v>95</v>
      </c>
      <c r="D76" s="27" t="s">
        <v>96</v>
      </c>
      <c r="E76" s="28" t="s">
        <v>16</v>
      </c>
      <c r="F76" s="28">
        <v>136</v>
      </c>
      <c r="G76" s="28">
        <v>1</v>
      </c>
      <c r="H76" s="28">
        <v>136</v>
      </c>
    </row>
    <row r="77" spans="1:8" ht="15.75">
      <c r="A77" s="17"/>
      <c r="B77" s="14"/>
      <c r="C77" s="18"/>
      <c r="D77" s="18"/>
      <c r="E77" s="14"/>
      <c r="F77" s="23"/>
      <c r="G77" s="23"/>
      <c r="H77" s="24">
        <f>SUM(H67:H76)</f>
        <v>1243.9099999999999</v>
      </c>
    </row>
    <row r="78" spans="1:8" ht="15.75">
      <c r="A78" s="17"/>
      <c r="B78" s="17"/>
      <c r="C78" s="12" t="s">
        <v>97</v>
      </c>
      <c r="D78" s="18"/>
      <c r="E78" s="14"/>
      <c r="F78" s="14"/>
      <c r="G78" s="14"/>
      <c r="H78" s="14"/>
    </row>
    <row r="79" spans="1:8" ht="28.5">
      <c r="A79" s="17"/>
      <c r="B79" s="14">
        <v>1</v>
      </c>
      <c r="C79" s="27" t="s">
        <v>98</v>
      </c>
      <c r="D79" s="27" t="s">
        <v>99</v>
      </c>
      <c r="E79" s="28" t="s">
        <v>16</v>
      </c>
      <c r="F79" s="28">
        <v>49.6</v>
      </c>
      <c r="G79" s="28">
        <v>2</v>
      </c>
      <c r="H79" s="28">
        <v>99.2</v>
      </c>
    </row>
    <row r="80" spans="1:8" ht="15.75">
      <c r="A80" s="17" t="s">
        <v>12</v>
      </c>
      <c r="B80" s="14" t="s">
        <v>13</v>
      </c>
      <c r="C80" s="27" t="s">
        <v>100</v>
      </c>
      <c r="D80" s="27" t="s">
        <v>101</v>
      </c>
      <c r="E80" s="28" t="s">
        <v>16</v>
      </c>
      <c r="F80" s="28">
        <v>124</v>
      </c>
      <c r="G80" s="28">
        <v>1</v>
      </c>
      <c r="H80" s="28">
        <v>124</v>
      </c>
    </row>
    <row r="81" spans="1:8" ht="15.75">
      <c r="A81" s="17"/>
      <c r="B81" s="14"/>
      <c r="C81" s="27" t="s">
        <v>102</v>
      </c>
      <c r="D81" s="27" t="s">
        <v>103</v>
      </c>
      <c r="E81" s="28" t="s">
        <v>16</v>
      </c>
      <c r="F81" s="28">
        <v>188.8</v>
      </c>
      <c r="G81" s="28">
        <v>1</v>
      </c>
      <c r="H81" s="28">
        <v>188.8</v>
      </c>
    </row>
    <row r="82" spans="1:8" ht="28.5">
      <c r="A82" s="17"/>
      <c r="B82" s="14"/>
      <c r="C82" s="27"/>
      <c r="D82" s="27" t="s">
        <v>104</v>
      </c>
      <c r="E82" s="28" t="s">
        <v>16</v>
      </c>
      <c r="F82" s="28">
        <v>26.8</v>
      </c>
      <c r="G82" s="28">
        <v>1</v>
      </c>
      <c r="H82" s="28">
        <v>26.8</v>
      </c>
    </row>
    <row r="83" spans="1:8" ht="15.75">
      <c r="A83" s="17"/>
      <c r="B83" s="14"/>
      <c r="C83" s="27"/>
      <c r="D83" s="27" t="s">
        <v>105</v>
      </c>
      <c r="E83" s="28"/>
      <c r="F83" s="28"/>
      <c r="G83" s="28"/>
      <c r="H83" s="28"/>
    </row>
    <row r="84" spans="1:8" ht="28.5">
      <c r="A84" s="17"/>
      <c r="B84" s="14"/>
      <c r="C84" s="27"/>
      <c r="D84" s="27" t="s">
        <v>106</v>
      </c>
      <c r="E84" s="28" t="s">
        <v>16</v>
      </c>
      <c r="F84" s="28">
        <v>108</v>
      </c>
      <c r="G84" s="28">
        <v>1</v>
      </c>
      <c r="H84" s="28">
        <v>108</v>
      </c>
    </row>
    <row r="85" spans="1:8" ht="15.75">
      <c r="A85" s="17"/>
      <c r="B85" s="14"/>
      <c r="C85" s="27"/>
      <c r="D85" s="27" t="s">
        <v>107</v>
      </c>
      <c r="E85" s="28" t="s">
        <v>16</v>
      </c>
      <c r="F85" s="28">
        <v>300</v>
      </c>
      <c r="G85" s="28">
        <v>1</v>
      </c>
      <c r="H85" s="28">
        <v>300</v>
      </c>
    </row>
    <row r="86" spans="1:8" ht="15.75">
      <c r="A86" s="17"/>
      <c r="B86" s="14"/>
      <c r="C86" s="27" t="s">
        <v>108</v>
      </c>
      <c r="D86" s="27" t="s">
        <v>109</v>
      </c>
      <c r="E86" s="28" t="s">
        <v>16</v>
      </c>
      <c r="F86" s="28">
        <v>180</v>
      </c>
      <c r="G86" s="28">
        <v>1</v>
      </c>
      <c r="H86" s="28">
        <v>180</v>
      </c>
    </row>
    <row r="87" spans="1:8" ht="15.75">
      <c r="A87" s="17"/>
      <c r="B87" s="14"/>
      <c r="C87" s="27" t="s">
        <v>110</v>
      </c>
      <c r="D87" s="27"/>
      <c r="E87" s="28"/>
      <c r="F87" s="28"/>
      <c r="G87" s="28"/>
      <c r="H87" s="28"/>
    </row>
    <row r="88" spans="1:8" ht="15.75">
      <c r="A88" s="17"/>
      <c r="B88" s="14"/>
      <c r="C88" s="27" t="s">
        <v>111</v>
      </c>
      <c r="D88" s="27"/>
      <c r="E88" s="28"/>
      <c r="F88" s="28"/>
      <c r="G88" s="28"/>
      <c r="H88" s="28"/>
    </row>
    <row r="89" spans="1:8" ht="28.5">
      <c r="A89" s="17"/>
      <c r="B89" s="14"/>
      <c r="C89" s="27" t="s">
        <v>98</v>
      </c>
      <c r="D89" s="27" t="s">
        <v>112</v>
      </c>
      <c r="E89" s="28" t="s">
        <v>16</v>
      </c>
      <c r="F89" s="28">
        <v>182.4</v>
      </c>
      <c r="G89" s="28">
        <v>1</v>
      </c>
      <c r="H89" s="28">
        <v>182.4</v>
      </c>
    </row>
    <row r="90" spans="1:8" ht="15.75">
      <c r="A90" s="17"/>
      <c r="B90" s="14"/>
      <c r="C90" s="27" t="s">
        <v>113</v>
      </c>
      <c r="D90" s="27" t="s">
        <v>114</v>
      </c>
      <c r="E90" s="28" t="s">
        <v>16</v>
      </c>
      <c r="F90" s="28">
        <v>131.2</v>
      </c>
      <c r="G90" s="28">
        <v>1</v>
      </c>
      <c r="H90" s="28">
        <v>131.2</v>
      </c>
    </row>
    <row r="91" spans="1:8" ht="15.75">
      <c r="A91" s="17"/>
      <c r="B91" s="14"/>
      <c r="C91" s="18"/>
      <c r="D91" s="19"/>
      <c r="E91" s="20"/>
      <c r="F91" s="21"/>
      <c r="G91" s="23"/>
      <c r="H91" s="24">
        <f>SUM(H79:H90)</f>
        <v>1340.4</v>
      </c>
    </row>
    <row r="92" spans="3:8" ht="15.75">
      <c r="C92" s="12" t="s">
        <v>115</v>
      </c>
      <c r="D92" s="18"/>
      <c r="E92" s="14"/>
      <c r="F92" s="14"/>
      <c r="G92" s="14"/>
      <c r="H92" s="14"/>
    </row>
    <row r="93" spans="3:8" ht="15.75">
      <c r="C93" s="29" t="s">
        <v>98</v>
      </c>
      <c r="D93" s="29" t="s">
        <v>116</v>
      </c>
      <c r="E93" s="28" t="s">
        <v>16</v>
      </c>
      <c r="F93" s="28">
        <v>289.91</v>
      </c>
      <c r="G93" s="28">
        <v>1</v>
      </c>
      <c r="H93" s="28">
        <v>289.91</v>
      </c>
    </row>
    <row r="94" spans="3:8" ht="15.75">
      <c r="C94" s="29" t="s">
        <v>117</v>
      </c>
      <c r="D94" s="29" t="s">
        <v>118</v>
      </c>
      <c r="E94" s="28" t="s">
        <v>16</v>
      </c>
      <c r="F94" s="28">
        <v>13.45</v>
      </c>
      <c r="G94" s="28">
        <v>4</v>
      </c>
      <c r="H94" s="28">
        <v>53.8</v>
      </c>
    </row>
    <row r="95" spans="3:8" ht="15.75">
      <c r="C95" s="29" t="s">
        <v>119</v>
      </c>
      <c r="D95" s="29"/>
      <c r="E95" s="28"/>
      <c r="F95" s="28"/>
      <c r="G95" s="28"/>
      <c r="H95" s="28"/>
    </row>
    <row r="96" spans="3:8" ht="15.75">
      <c r="C96" s="29" t="s">
        <v>120</v>
      </c>
      <c r="D96" s="29" t="s">
        <v>121</v>
      </c>
      <c r="E96" s="28" t="s">
        <v>16</v>
      </c>
      <c r="F96" s="28">
        <v>79.94</v>
      </c>
      <c r="G96" s="28">
        <v>2</v>
      </c>
      <c r="H96" s="28">
        <v>159.88</v>
      </c>
    </row>
    <row r="97" spans="3:8" ht="15.75">
      <c r="C97" s="29" t="s">
        <v>122</v>
      </c>
      <c r="D97" s="29"/>
      <c r="E97" s="28"/>
      <c r="F97" s="28"/>
      <c r="G97" s="28"/>
      <c r="H97" s="28"/>
    </row>
    <row r="98" spans="3:8" ht="15.75">
      <c r="C98" s="29" t="s">
        <v>123</v>
      </c>
      <c r="D98" s="29" t="s">
        <v>124</v>
      </c>
      <c r="E98" s="28" t="s">
        <v>16</v>
      </c>
      <c r="F98" s="28">
        <v>46.13</v>
      </c>
      <c r="G98" s="28">
        <v>4</v>
      </c>
      <c r="H98" s="28">
        <v>184.52</v>
      </c>
    </row>
    <row r="99" spans="3:8" ht="15.75">
      <c r="C99" s="29" t="s">
        <v>125</v>
      </c>
      <c r="D99" s="29" t="s">
        <v>126</v>
      </c>
      <c r="E99" s="28"/>
      <c r="F99" s="28"/>
      <c r="G99" s="28"/>
      <c r="H99" s="28"/>
    </row>
    <row r="100" spans="3:8" ht="15.75">
      <c r="C100" s="29" t="s">
        <v>127</v>
      </c>
      <c r="D100" s="29" t="s">
        <v>128</v>
      </c>
      <c r="E100" s="28"/>
      <c r="F100" s="28"/>
      <c r="G100" s="28"/>
      <c r="H100" s="28"/>
    </row>
    <row r="101" spans="3:8" ht="15.75">
      <c r="C101" s="29"/>
      <c r="D101" s="29" t="s">
        <v>129</v>
      </c>
      <c r="E101" s="28" t="s">
        <v>16</v>
      </c>
      <c r="F101" s="28">
        <v>17</v>
      </c>
      <c r="G101" s="28">
        <v>4</v>
      </c>
      <c r="H101" s="28">
        <v>68</v>
      </c>
    </row>
    <row r="102" spans="3:8" ht="15.75">
      <c r="C102" s="29" t="s">
        <v>98</v>
      </c>
      <c r="D102" s="29" t="s">
        <v>130</v>
      </c>
      <c r="E102" s="28" t="s">
        <v>16</v>
      </c>
      <c r="F102" s="28">
        <v>21.6</v>
      </c>
      <c r="G102" s="28">
        <v>12</v>
      </c>
      <c r="H102" s="28">
        <v>259.2</v>
      </c>
    </row>
    <row r="103" spans="3:8" ht="15.75">
      <c r="C103" s="29" t="s">
        <v>131</v>
      </c>
      <c r="D103" s="29" t="s">
        <v>132</v>
      </c>
      <c r="E103" s="28" t="s">
        <v>133</v>
      </c>
      <c r="F103" s="28">
        <v>646.25</v>
      </c>
      <c r="G103" s="28">
        <v>0.1</v>
      </c>
      <c r="H103" s="28">
        <v>64.62</v>
      </c>
    </row>
    <row r="104" spans="3:8" ht="15.75">
      <c r="C104" s="29" t="s">
        <v>134</v>
      </c>
      <c r="D104" s="29" t="s">
        <v>135</v>
      </c>
      <c r="E104" s="28" t="s">
        <v>16</v>
      </c>
      <c r="F104" s="28">
        <v>120</v>
      </c>
      <c r="G104" s="28">
        <v>1</v>
      </c>
      <c r="H104" s="28">
        <v>120</v>
      </c>
    </row>
    <row r="105" spans="3:8" ht="15.75">
      <c r="C105" s="29"/>
      <c r="D105" s="29" t="s">
        <v>136</v>
      </c>
      <c r="E105" s="28" t="s">
        <v>16</v>
      </c>
      <c r="F105" s="28">
        <v>106.4</v>
      </c>
      <c r="G105" s="28">
        <v>3</v>
      </c>
      <c r="H105" s="28">
        <v>319.2</v>
      </c>
    </row>
    <row r="106" spans="3:8" ht="15.75">
      <c r="C106" s="29"/>
      <c r="D106" s="29" t="s">
        <v>83</v>
      </c>
      <c r="E106" s="28" t="s">
        <v>16</v>
      </c>
      <c r="F106" s="28">
        <v>325.6</v>
      </c>
      <c r="G106" s="28">
        <v>6</v>
      </c>
      <c r="H106" s="28">
        <v>1953.6</v>
      </c>
    </row>
    <row r="107" spans="3:8" ht="15.75">
      <c r="C107" s="29"/>
      <c r="D107" s="29" t="s">
        <v>137</v>
      </c>
      <c r="E107" s="28" t="s">
        <v>16</v>
      </c>
      <c r="F107" s="28">
        <v>172.8</v>
      </c>
      <c r="G107" s="28">
        <v>1</v>
      </c>
      <c r="H107" s="28">
        <v>172.8</v>
      </c>
    </row>
    <row r="108" spans="3:8" ht="15.75">
      <c r="C108" s="29"/>
      <c r="D108" s="29" t="s">
        <v>138</v>
      </c>
      <c r="E108" s="28" t="s">
        <v>16</v>
      </c>
      <c r="F108" s="28">
        <v>206.4</v>
      </c>
      <c r="G108" s="28">
        <v>2</v>
      </c>
      <c r="H108" s="28">
        <v>412.8</v>
      </c>
    </row>
    <row r="109" spans="3:8" ht="15.75">
      <c r="C109" s="29"/>
      <c r="D109" s="29" t="s">
        <v>139</v>
      </c>
      <c r="E109" s="28" t="s">
        <v>30</v>
      </c>
      <c r="F109" s="28">
        <v>36.8</v>
      </c>
      <c r="G109" s="28">
        <v>4</v>
      </c>
      <c r="H109" s="28">
        <v>147.2</v>
      </c>
    </row>
    <row r="110" spans="3:8" ht="15.75">
      <c r="C110" s="29"/>
      <c r="D110" s="29" t="s">
        <v>92</v>
      </c>
      <c r="E110" s="28" t="s">
        <v>30</v>
      </c>
      <c r="F110" s="28">
        <v>92</v>
      </c>
      <c r="G110" s="28">
        <v>12</v>
      </c>
      <c r="H110" s="28">
        <v>1104</v>
      </c>
    </row>
    <row r="111" spans="3:8" ht="15.75">
      <c r="C111" s="29"/>
      <c r="D111" s="29" t="s">
        <v>140</v>
      </c>
      <c r="E111" s="28" t="s">
        <v>16</v>
      </c>
      <c r="F111" s="28">
        <v>6.4</v>
      </c>
      <c r="G111" s="28">
        <v>2</v>
      </c>
      <c r="H111" s="28">
        <v>12.8</v>
      </c>
    </row>
    <row r="112" spans="3:8" ht="15.75">
      <c r="C112" s="29"/>
      <c r="D112" s="29" t="s">
        <v>141</v>
      </c>
      <c r="E112" s="28" t="s">
        <v>16</v>
      </c>
      <c r="F112" s="28">
        <v>9.6</v>
      </c>
      <c r="G112" s="28">
        <v>1</v>
      </c>
      <c r="H112" s="28">
        <v>9.6</v>
      </c>
    </row>
    <row r="113" spans="3:8" ht="15.75">
      <c r="C113" s="29"/>
      <c r="D113" s="29" t="s">
        <v>89</v>
      </c>
      <c r="E113" s="28" t="s">
        <v>16</v>
      </c>
      <c r="F113" s="28">
        <v>40.8</v>
      </c>
      <c r="G113" s="28">
        <v>3</v>
      </c>
      <c r="H113" s="28">
        <v>122.4</v>
      </c>
    </row>
    <row r="114" spans="3:8" ht="15.75">
      <c r="C114" s="29"/>
      <c r="D114" s="29" t="s">
        <v>142</v>
      </c>
      <c r="E114" s="28" t="s">
        <v>16</v>
      </c>
      <c r="F114" s="28">
        <v>3.2</v>
      </c>
      <c r="G114" s="28">
        <v>2</v>
      </c>
      <c r="H114" s="28">
        <v>6.4</v>
      </c>
    </row>
    <row r="115" spans="3:8" ht="15.75">
      <c r="C115" s="29"/>
      <c r="D115" s="29" t="s">
        <v>143</v>
      </c>
      <c r="E115" s="28" t="s">
        <v>16</v>
      </c>
      <c r="F115" s="28">
        <v>9.6</v>
      </c>
      <c r="G115" s="28">
        <v>8</v>
      </c>
      <c r="H115" s="28">
        <v>76.8</v>
      </c>
    </row>
    <row r="116" spans="3:8" ht="15.75">
      <c r="C116" s="29"/>
      <c r="D116" s="29" t="s">
        <v>144</v>
      </c>
      <c r="E116" s="28" t="s">
        <v>16</v>
      </c>
      <c r="F116" s="28">
        <v>4</v>
      </c>
      <c r="G116" s="28">
        <v>4</v>
      </c>
      <c r="H116" s="28">
        <v>16</v>
      </c>
    </row>
    <row r="117" spans="3:8" ht="15.75">
      <c r="C117" s="29"/>
      <c r="D117" s="29" t="s">
        <v>145</v>
      </c>
      <c r="E117" s="28" t="s">
        <v>16</v>
      </c>
      <c r="F117" s="28">
        <v>9.6</v>
      </c>
      <c r="G117" s="28">
        <v>4</v>
      </c>
      <c r="H117" s="28">
        <v>38.4</v>
      </c>
    </row>
    <row r="118" spans="3:8" ht="15.75">
      <c r="C118" s="29"/>
      <c r="D118" s="29" t="s">
        <v>146</v>
      </c>
      <c r="E118" s="28" t="s">
        <v>16</v>
      </c>
      <c r="F118" s="28">
        <v>100</v>
      </c>
      <c r="G118" s="28">
        <v>6</v>
      </c>
      <c r="H118" s="28">
        <v>600</v>
      </c>
    </row>
    <row r="119" spans="3:8" ht="15.75">
      <c r="C119" s="29"/>
      <c r="D119" s="29" t="s">
        <v>147</v>
      </c>
      <c r="E119" s="28" t="s">
        <v>16</v>
      </c>
      <c r="F119" s="28">
        <v>11.2</v>
      </c>
      <c r="G119" s="28">
        <v>3</v>
      </c>
      <c r="H119" s="28">
        <v>33.6</v>
      </c>
    </row>
    <row r="120" spans="3:8" ht="15.75">
      <c r="C120" s="29" t="s">
        <v>148</v>
      </c>
      <c r="D120" s="29"/>
      <c r="E120" s="28" t="s">
        <v>149</v>
      </c>
      <c r="F120" s="28"/>
      <c r="G120" s="28">
        <v>24</v>
      </c>
      <c r="H120" s="28">
        <v>1710.72</v>
      </c>
    </row>
    <row r="121" spans="3:8" ht="15.75">
      <c r="C121" s="29" t="s">
        <v>150</v>
      </c>
      <c r="D121" s="29" t="s">
        <v>151</v>
      </c>
      <c r="E121" s="28" t="s">
        <v>16</v>
      </c>
      <c r="F121" s="28">
        <v>7.9</v>
      </c>
      <c r="G121" s="28">
        <v>18</v>
      </c>
      <c r="H121" s="28">
        <v>142.2</v>
      </c>
    </row>
    <row r="122" spans="3:8" ht="15.75">
      <c r="C122" s="29" t="s">
        <v>152</v>
      </c>
      <c r="D122" s="29"/>
      <c r="E122" s="28"/>
      <c r="F122" s="28"/>
      <c r="G122" s="28"/>
      <c r="H122" s="28"/>
    </row>
    <row r="123" spans="3:8" ht="15.75">
      <c r="C123" s="29" t="s">
        <v>153</v>
      </c>
      <c r="D123" s="29"/>
      <c r="E123" s="28"/>
      <c r="F123" s="28"/>
      <c r="G123" s="28"/>
      <c r="H123" s="28"/>
    </row>
    <row r="124" spans="3:8" ht="15.75">
      <c r="C124" s="29" t="s">
        <v>154</v>
      </c>
      <c r="D124" s="29"/>
      <c r="E124" s="28"/>
      <c r="F124" s="28"/>
      <c r="G124" s="28"/>
      <c r="H124" s="28"/>
    </row>
    <row r="125" spans="3:8" ht="15.75">
      <c r="C125" s="29" t="s">
        <v>155</v>
      </c>
      <c r="D125" s="29"/>
      <c r="E125" s="28"/>
      <c r="F125" s="28"/>
      <c r="G125" s="28"/>
      <c r="H125" s="30">
        <f>SUM(H93:H124)</f>
        <v>8078.45</v>
      </c>
    </row>
    <row r="126" spans="3:8" ht="15.75">
      <c r="C126" s="12" t="s">
        <v>156</v>
      </c>
      <c r="D126" s="18"/>
      <c r="E126" s="14"/>
      <c r="F126" s="14"/>
      <c r="G126" s="14"/>
      <c r="H126" s="14"/>
    </row>
    <row r="127" spans="3:8" ht="28.5">
      <c r="C127" s="27" t="s">
        <v>157</v>
      </c>
      <c r="D127" s="29" t="s">
        <v>158</v>
      </c>
      <c r="E127" s="28" t="s">
        <v>16</v>
      </c>
      <c r="F127" s="21">
        <v>713.46</v>
      </c>
      <c r="G127" s="28">
        <v>2</v>
      </c>
      <c r="H127" s="21">
        <v>1426.94</v>
      </c>
    </row>
    <row r="128" spans="3:8" ht="12.75" customHeight="1">
      <c r="C128" s="31" t="s">
        <v>159</v>
      </c>
      <c r="D128" s="29" t="s">
        <v>160</v>
      </c>
      <c r="E128" s="28" t="s">
        <v>133</v>
      </c>
      <c r="F128" s="21">
        <v>682.87</v>
      </c>
      <c r="G128" s="28">
        <v>0.1</v>
      </c>
      <c r="H128" s="21">
        <v>68.29</v>
      </c>
    </row>
    <row r="129" spans="3:8" ht="15.75">
      <c r="C129" s="31"/>
      <c r="D129" s="29" t="s">
        <v>161</v>
      </c>
      <c r="E129" s="28" t="s">
        <v>16</v>
      </c>
      <c r="F129" s="21">
        <v>41.1</v>
      </c>
      <c r="G129" s="28">
        <v>3</v>
      </c>
      <c r="H129" s="21">
        <v>123.3</v>
      </c>
    </row>
    <row r="130" spans="3:8" ht="15.75">
      <c r="C130" s="31"/>
      <c r="D130" s="29" t="s">
        <v>162</v>
      </c>
      <c r="E130" s="28" t="s">
        <v>16</v>
      </c>
      <c r="F130" s="21">
        <v>88.8</v>
      </c>
      <c r="G130" s="28">
        <v>3</v>
      </c>
      <c r="H130" s="21">
        <v>266.4</v>
      </c>
    </row>
    <row r="131" spans="3:8" ht="15.75">
      <c r="C131" s="31"/>
      <c r="D131" s="29" t="s">
        <v>163</v>
      </c>
      <c r="E131" s="28" t="s">
        <v>30</v>
      </c>
      <c r="F131" s="21">
        <v>112</v>
      </c>
      <c r="G131" s="28">
        <v>12</v>
      </c>
      <c r="H131" s="21">
        <v>1344</v>
      </c>
    </row>
    <row r="132" spans="3:8" ht="15.75">
      <c r="C132" s="31"/>
      <c r="D132" s="29" t="s">
        <v>164</v>
      </c>
      <c r="E132" s="28" t="s">
        <v>16</v>
      </c>
      <c r="F132" s="21">
        <v>696</v>
      </c>
      <c r="G132" s="28">
        <v>2</v>
      </c>
      <c r="H132" s="21">
        <v>1392</v>
      </c>
    </row>
    <row r="133" spans="3:8" ht="15.75">
      <c r="C133" s="31"/>
      <c r="D133" s="29" t="s">
        <v>165</v>
      </c>
      <c r="E133" s="28" t="s">
        <v>30</v>
      </c>
      <c r="F133" s="21">
        <v>91.2</v>
      </c>
      <c r="G133" s="28">
        <v>4</v>
      </c>
      <c r="H133" s="21">
        <v>364.8</v>
      </c>
    </row>
    <row r="134" spans="3:8" ht="15.75">
      <c r="C134" s="31"/>
      <c r="D134" s="29" t="s">
        <v>166</v>
      </c>
      <c r="E134" s="28" t="s">
        <v>30</v>
      </c>
      <c r="F134" s="21">
        <v>88.8</v>
      </c>
      <c r="G134" s="28">
        <v>8</v>
      </c>
      <c r="H134" s="21">
        <v>710.4</v>
      </c>
    </row>
    <row r="135" spans="3:8" ht="15.75">
      <c r="C135" s="31"/>
      <c r="D135" s="29" t="s">
        <v>167</v>
      </c>
      <c r="E135" s="28" t="s">
        <v>30</v>
      </c>
      <c r="F135" s="21">
        <v>27.14</v>
      </c>
      <c r="G135" s="28">
        <v>2</v>
      </c>
      <c r="H135" s="21">
        <v>54.28</v>
      </c>
    </row>
    <row r="136" spans="3:8" ht="15.75">
      <c r="C136" s="31"/>
      <c r="D136" s="29" t="s">
        <v>168</v>
      </c>
      <c r="E136" s="28" t="s">
        <v>16</v>
      </c>
      <c r="F136" s="21">
        <v>14.79</v>
      </c>
      <c r="G136" s="28">
        <v>3</v>
      </c>
      <c r="H136" s="21">
        <v>44.37</v>
      </c>
    </row>
    <row r="137" spans="3:8" ht="15.75">
      <c r="C137" s="31"/>
      <c r="D137" s="29" t="s">
        <v>169</v>
      </c>
      <c r="E137" s="28" t="s">
        <v>16</v>
      </c>
      <c r="F137" s="21">
        <v>16.56</v>
      </c>
      <c r="G137" s="28">
        <v>8</v>
      </c>
      <c r="H137" s="21">
        <v>132.48</v>
      </c>
    </row>
    <row r="138" spans="3:8" ht="15.75">
      <c r="C138" s="31"/>
      <c r="D138" s="29" t="s">
        <v>170</v>
      </c>
      <c r="E138" s="28" t="s">
        <v>16</v>
      </c>
      <c r="F138" s="21">
        <v>13.6</v>
      </c>
      <c r="G138" s="28">
        <v>4</v>
      </c>
      <c r="H138" s="21">
        <v>54.4</v>
      </c>
    </row>
    <row r="139" spans="3:8" ht="15.75">
      <c r="C139" s="31"/>
      <c r="D139" s="29" t="s">
        <v>171</v>
      </c>
      <c r="E139" s="28" t="s">
        <v>16</v>
      </c>
      <c r="F139" s="21">
        <v>8.22</v>
      </c>
      <c r="G139" s="28">
        <v>3</v>
      </c>
      <c r="H139" s="21">
        <v>24.66</v>
      </c>
    </row>
    <row r="140" spans="3:8" ht="15.75">
      <c r="C140" s="31"/>
      <c r="D140" s="29" t="s">
        <v>172</v>
      </c>
      <c r="E140" s="28" t="s">
        <v>16</v>
      </c>
      <c r="F140" s="21">
        <v>13.6</v>
      </c>
      <c r="G140" s="28">
        <v>1</v>
      </c>
      <c r="H140" s="21">
        <v>13.6</v>
      </c>
    </row>
    <row r="141" spans="3:8" ht="15.75">
      <c r="C141" s="31"/>
      <c r="D141" s="29" t="s">
        <v>173</v>
      </c>
      <c r="E141" s="28" t="s">
        <v>16</v>
      </c>
      <c r="F141" s="21">
        <v>275.13</v>
      </c>
      <c r="G141" s="28">
        <v>3</v>
      </c>
      <c r="H141" s="21">
        <v>825.39</v>
      </c>
    </row>
    <row r="142" spans="3:8" ht="15.75">
      <c r="C142" s="31"/>
      <c r="D142" s="29" t="s">
        <v>174</v>
      </c>
      <c r="E142" s="28" t="s">
        <v>16</v>
      </c>
      <c r="F142" s="21">
        <v>150.82</v>
      </c>
      <c r="G142" s="28">
        <v>3</v>
      </c>
      <c r="H142" s="21">
        <v>452.46</v>
      </c>
    </row>
    <row r="143" spans="3:8" ht="15.75">
      <c r="C143" s="31"/>
      <c r="D143" s="29" t="s">
        <v>175</v>
      </c>
      <c r="E143" s="28" t="s">
        <v>16</v>
      </c>
      <c r="F143" s="21">
        <v>17.74</v>
      </c>
      <c r="G143" s="28">
        <v>16</v>
      </c>
      <c r="H143" s="21">
        <v>283.84</v>
      </c>
    </row>
    <row r="144" spans="3:8" ht="15.75">
      <c r="C144" s="27" t="s">
        <v>176</v>
      </c>
      <c r="D144" s="29"/>
      <c r="E144" s="28" t="s">
        <v>149</v>
      </c>
      <c r="F144" s="21"/>
      <c r="G144" s="28">
        <v>16</v>
      </c>
      <c r="H144" s="21">
        <v>1235.36</v>
      </c>
    </row>
    <row r="145" spans="3:8" ht="12.75" customHeight="1">
      <c r="C145" s="31" t="s">
        <v>177</v>
      </c>
      <c r="D145" s="29" t="s">
        <v>79</v>
      </c>
      <c r="E145" s="28" t="s">
        <v>16</v>
      </c>
      <c r="F145" s="21">
        <v>315.2</v>
      </c>
      <c r="G145" s="28">
        <v>1</v>
      </c>
      <c r="H145" s="21">
        <v>315.2</v>
      </c>
    </row>
    <row r="146" spans="3:8" ht="15.75">
      <c r="C146" s="31"/>
      <c r="D146" s="29" t="s">
        <v>178</v>
      </c>
      <c r="E146" s="28" t="s">
        <v>16</v>
      </c>
      <c r="F146" s="21">
        <v>82</v>
      </c>
      <c r="G146" s="28">
        <v>1</v>
      </c>
      <c r="H146" s="21">
        <v>82</v>
      </c>
    </row>
    <row r="147" spans="3:8" ht="15.75">
      <c r="C147" s="31"/>
      <c r="D147" s="29" t="s">
        <v>179</v>
      </c>
      <c r="E147" s="28" t="s">
        <v>16</v>
      </c>
      <c r="F147" s="21">
        <v>118</v>
      </c>
      <c r="G147" s="28">
        <v>1</v>
      </c>
      <c r="H147" s="21">
        <v>118</v>
      </c>
    </row>
    <row r="148" spans="3:8" ht="15.75">
      <c r="C148" s="31"/>
      <c r="D148" s="29" t="s">
        <v>180</v>
      </c>
      <c r="E148" s="28" t="s">
        <v>16</v>
      </c>
      <c r="F148" s="21">
        <v>105</v>
      </c>
      <c r="G148" s="28">
        <v>1</v>
      </c>
      <c r="H148" s="21">
        <v>105</v>
      </c>
    </row>
    <row r="149" spans="3:8" ht="12.75" customHeight="1">
      <c r="C149" s="31" t="s">
        <v>181</v>
      </c>
      <c r="D149" s="29" t="s">
        <v>182</v>
      </c>
      <c r="E149" s="28" t="s">
        <v>16</v>
      </c>
      <c r="F149" s="21">
        <v>422.83</v>
      </c>
      <c r="G149" s="28">
        <v>1</v>
      </c>
      <c r="H149" s="21">
        <v>422.83</v>
      </c>
    </row>
    <row r="150" spans="3:8" ht="15.75">
      <c r="C150" s="31"/>
      <c r="D150" s="29" t="s">
        <v>183</v>
      </c>
      <c r="E150" s="28" t="s">
        <v>16</v>
      </c>
      <c r="F150" s="21">
        <v>713.46</v>
      </c>
      <c r="G150" s="28">
        <v>2</v>
      </c>
      <c r="H150" s="21">
        <v>1426.92</v>
      </c>
    </row>
    <row r="151" spans="3:8" ht="15.75">
      <c r="C151" s="31"/>
      <c r="D151" s="29" t="s">
        <v>184</v>
      </c>
      <c r="E151" s="28" t="s">
        <v>16</v>
      </c>
      <c r="F151" s="21">
        <v>182.93</v>
      </c>
      <c r="G151" s="28">
        <v>1</v>
      </c>
      <c r="H151" s="21">
        <v>182.93</v>
      </c>
    </row>
    <row r="152" spans="3:8" ht="28.5">
      <c r="C152" s="27" t="s">
        <v>185</v>
      </c>
      <c r="D152" s="29" t="s">
        <v>70</v>
      </c>
      <c r="E152" s="28" t="s">
        <v>16</v>
      </c>
      <c r="F152" s="21">
        <v>8.24</v>
      </c>
      <c r="G152" s="28">
        <v>7</v>
      </c>
      <c r="H152" s="21">
        <v>57.68</v>
      </c>
    </row>
    <row r="153" spans="3:8" ht="15.75">
      <c r="C153" s="29" t="s">
        <v>155</v>
      </c>
      <c r="D153" s="29"/>
      <c r="E153" s="28"/>
      <c r="F153" s="21"/>
      <c r="G153" s="28"/>
      <c r="H153" s="32">
        <f>SUM(H127:H152)</f>
        <v>11527.53</v>
      </c>
    </row>
    <row r="156" spans="1:8" ht="15.75">
      <c r="A156" s="8" t="s">
        <v>186</v>
      </c>
      <c r="G156" s="33" t="s">
        <v>187</v>
      </c>
      <c r="H156" s="34">
        <f>H91+H77+H65+H54+H33+H27+H9+H125+H153</f>
        <v>33275.34</v>
      </c>
    </row>
  </sheetData>
  <sheetProtection selectLockedCells="1" selectUnlockedCells="1"/>
  <mergeCells count="12">
    <mergeCell ref="C2:D2"/>
    <mergeCell ref="A4:A5"/>
    <mergeCell ref="B4:B5"/>
    <mergeCell ref="C4:C5"/>
    <mergeCell ref="D4:D5"/>
    <mergeCell ref="E4:E5"/>
    <mergeCell ref="F4:F5"/>
    <mergeCell ref="G4:G5"/>
    <mergeCell ref="H4:H5"/>
    <mergeCell ref="C128:C143"/>
    <mergeCell ref="C145:C148"/>
    <mergeCell ref="C149:C15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2018-03-06T08:09:05Z</dcterms:modified>
  <cp:category/>
  <cp:version/>
  <cp:contentType/>
  <cp:contentStatus/>
  <cp:revision>24</cp:revision>
</cp:coreProperties>
</file>